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erver\бюджетные заявки2007\2024 год\ОТДЕЛ ДОХОДОВ\Исполнение 2023 года\"/>
    </mc:Choice>
  </mc:AlternateContent>
  <bookViews>
    <workbookView xWindow="0" yWindow="0" windowWidth="21576" windowHeight="10248"/>
  </bookViews>
  <sheets>
    <sheet name="Исполн. (доходы)" sheetId="1" r:id="rId1"/>
  </sheets>
  <calcPr calcId="162913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17" i="1" l="1"/>
  <c r="C99" i="1"/>
  <c r="C78" i="1"/>
  <c r="C74" i="1"/>
  <c r="C68" i="1"/>
  <c r="C43" i="1"/>
  <c r="C40" i="1"/>
  <c r="C38" i="1"/>
  <c r="C32" i="1"/>
  <c r="C10" i="1"/>
  <c r="C7" i="1"/>
  <c r="C122" i="1" l="1"/>
</calcChain>
</file>

<file path=xl/sharedStrings.xml><?xml version="1.0" encoding="utf-8"?>
<sst xmlns="http://schemas.openxmlformats.org/spreadsheetml/2006/main" count="351" uniqueCount="224">
  <si>
    <t>Итого:</t>
  </si>
  <si>
    <t/>
  </si>
  <si>
    <t>Прочие субсидии бюджетам городских округов</t>
  </si>
  <si>
    <t>97720229999040000150</t>
  </si>
  <si>
    <t>Субсидии бюджетам городских округов на техническое оснащение муниципальных музеев</t>
  </si>
  <si>
    <t>97720225590040000150</t>
  </si>
  <si>
    <t>Субсидия бюджетам городских округов на поддержку отрасли культуры</t>
  </si>
  <si>
    <t>97720225519040000150</t>
  </si>
  <si>
    <t>Прочие доходы от компенсации затрат бюджетов городских округов</t>
  </si>
  <si>
    <t>97711302994040000130</t>
  </si>
  <si>
    <t>Муниципальное казенное учреждение городского округа Октябрьск Самарской области "Управление социального развития Администрации городского округа Октябрьск Самарской области"</t>
  </si>
  <si>
    <t>97700000000000000000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</si>
  <si>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округов</t>
  </si>
  <si>
    <t>94021960010040000150</t>
  </si>
  <si>
    <t>Прочие межбюджетные трансферты, передаваемые бюджетам городских округов</t>
  </si>
  <si>
    <t>94020249999040000150</t>
  </si>
  <si>
    <t>Межбюджетные трансферты, передаваемые бюджетам городских округов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</si>
  <si>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94020245424040000150</t>
  </si>
  <si>
    <t>Прочие субвенции бюджетам городских округов</t>
  </si>
  <si>
    <t>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</si>
  <si>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94020235082040000150</t>
  </si>
  <si>
    <t>Субвенции бюджетам городских округов на выполнение передаваемых полномочий субъектов Российской Федерации</t>
  </si>
  <si>
    <t>94020230024040000150</t>
  </si>
  <si>
    <t>94020229999040000150</t>
  </si>
  <si>
    <t>Субсидии бюджетам городских округов на реализацию программ формирования современной городской среды</t>
  </si>
  <si>
    <t>94020225555040000150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</si>
  <si>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</si>
  <si>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94020220302040000150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</si>
  <si>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</si>
  <si>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94020220299040000150</t>
  </si>
  <si>
    <t>Субсидии бюджетам городских округов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</si>
  <si>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94020220216040000150</t>
  </si>
  <si>
    <t>Субсидии бюджетам городских округов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</si>
  <si>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94020220041040000150</t>
  </si>
  <si>
    <t>Инициативные платежи, зачисляемые в бюджет городских округов (проект ««Страна детства» - обустройство детской площадки в парке культуры и отдыха имени Горького»)</t>
  </si>
  <si>
    <t>94011715020040009150</t>
  </si>
  <si>
    <t>Инициативные платежи, зачисляемые в бюджеты городских округов (проект "Дорога в будущее" – устройство дорожного покрытия по ул. Скальной, ул. Тупиковой и ул. Причальной)</t>
  </si>
  <si>
    <t>94011715020040008150</t>
  </si>
  <si>
    <t>Инициативные платежи, зачисляемые в бюджеты городских округов (проект "Аква Вита" – устройство водопровода по ул. М. Горького от д. 199 до д. 205)</t>
  </si>
  <si>
    <t>94011715020040007150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</si>
  <si>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</si>
  <si>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>94011607010040000140</t>
  </si>
  <si>
    <t>94011302994040000130</t>
  </si>
  <si>
    <t>Доходы от оказания информационных услуг органами местного самоуправления городских округов, казенными учреждениями городских округов</t>
  </si>
  <si>
    <t>94011301074040000130</t>
  </si>
  <si>
    <t>Муниципальное казённое учреждение городского округа Октябрьск Самарской области "Комитет по архитектуре, строительству и транспорту Администрации городского округа Октябрьск Самарской области</t>
  </si>
  <si>
    <t>94000000000000000000</t>
  </si>
  <si>
    <t>93821960010040000150</t>
  </si>
  <si>
    <t>93820249999040000150</t>
  </si>
  <si>
    <t>93820239999040000150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</si>
  <si>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</si>
  <si>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93820235120040000150</t>
  </si>
  <si>
    <t>Субвенции бюджетам городских округов на осуществление первичного воинского учета органами местного самоуправления поселений, муниципальных и городских округов</t>
  </si>
  <si>
    <t>93820235118040000150</t>
  </si>
  <si>
    <t>Субвенции бюджетам городских округов на содержание ребенка в семье опекуна и приемной семье, а также вознаграждение, причитающееся приемному родителю</t>
  </si>
  <si>
    <t>93820230027040000150</t>
  </si>
  <si>
    <t>93820230024040000150</t>
  </si>
  <si>
    <t>93820229999040000150</t>
  </si>
  <si>
    <t>Субсидии бюджетам городских округов на реализацию мероприятий по обеспечению жильем молодых семей</t>
  </si>
  <si>
    <t>93820225497040000150</t>
  </si>
  <si>
    <t>Прочие дотации бюджетам городских округов</t>
  </si>
  <si>
    <t>93820219999040000150</t>
  </si>
  <si>
    <t>Инициативные платежи, зачисляемые в бюджеты городских округов (проект "Чистота вокруг нас" - устройство контейнерных площадок для сбора твердых коммунальных отходов по улице Ударной, улице Спортивной, улице Тупиковой)</t>
  </si>
  <si>
    <t>93811715020040001150</t>
  </si>
  <si>
    <t>Прочее возмещение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</t>
  </si>
  <si>
    <t>93811610032040000140</t>
  </si>
  <si>
    <t>93811607010040000140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</si>
  <si>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</t>
  </si>
  <si>
    <t>93811601074010000140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</si>
  <si>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</si>
  <si>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93811406012040000430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</si>
  <si>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</si>
  <si>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93811402043040000410</t>
  </si>
  <si>
    <t>93811302994040000130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</si>
  <si>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</si>
  <si>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93811109044040000120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</si>
  <si>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</si>
  <si>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93811105012040000120</t>
  </si>
  <si>
    <t>Государственная пошлина за выдачу разрешения на установку рекламной конструкции</t>
  </si>
  <si>
    <t>93810807150010000110</t>
  </si>
  <si>
    <t>Администрация городского округа Октябрьск Самарской области</t>
  </si>
  <si>
    <t>93800000000000000000</t>
  </si>
  <si>
    <t>90820219999040000150</t>
  </si>
  <si>
    <t>Дотации бюджетам городских округов на поддержку мер по обеспечению сбалансированности бюджетов</t>
  </si>
  <si>
    <t>90820215002040000150</t>
  </si>
  <si>
    <t>Дотации бюджетам городских округов на выравнивание бюджетной обеспеченности</t>
  </si>
  <si>
    <t>90820215001040000150</t>
  </si>
  <si>
    <t>Муниципальное казенное учреждение "Финансовое управление Администрации городского округа Октябрьск Самарской области</t>
  </si>
  <si>
    <t>90800000000000000000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</si>
  <si>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(иные штрафы)</t>
  </si>
  <si>
    <t>73311601203019000140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</si>
  <si>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появление в общественных местах в состоянии опьянения)</t>
  </si>
  <si>
    <t>73311601203010021140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</si>
  <si>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(иные штрафы)</t>
  </si>
  <si>
    <t>73311601193019000140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</si>
  <si>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побои)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</si>
  <si>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вовлечение несовершеннолетнего в процесс потребления табака)</t>
  </si>
  <si>
    <t>73311601063010023140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</si>
  <si>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 неисполнение родителями или иными законными представителями несовершеннолетних обязанностей по содержанию и воспитанию несовершеннолетних)</t>
  </si>
  <si>
    <t>73311601053010035140</t>
  </si>
  <si>
    <t>Министерство социально-демографической и семейной политики Самарской области</t>
  </si>
  <si>
    <t>73300000000000000000</t>
  </si>
  <si>
    <t>71511601203019000140</t>
  </si>
  <si>
    <t>71511601203010021140</t>
  </si>
  <si>
    <t>71511601193019000140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</si>
  <si>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незаконное привлечение к трудовой деятельности либо к выполнению работ или оказанию услуг государственного или муниципального служащего либо бывшего государственного или муниципального служащего)</t>
  </si>
  <si>
    <t>71511601193010029140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</si>
  <si>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заведомо ложный вызов специализированных служб)</t>
  </si>
  <si>
    <t>71511601193010013140</t>
  </si>
  <si>
    <t>Административные штрафы, установленные Главой 19 Кодекса	Российской Федерации об административных правонарушениях,	за административные правонарушения против	 порядка управления, налагаемые мировыми судьями, комиссиями по делам несовершеннолетних и защите их прав (штрафы за непредставление сведений (информации)</t>
  </si>
  <si>
    <t>71511601193010007140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</si>
  <si>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невыполнение в срок законного предписания (постановления, представления, решения) органа (должностного лица), осуществляющего государственный надзор (контроль), организации, уполномоченной в соответствии с федеральными законами на осуществление государственного надзора (должностного лица), органа (должностного лица), осуществляющего муниципальный контроль)</t>
  </si>
  <si>
    <t>71511601193010005140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</si>
  <si>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(иные штрафы)</t>
  </si>
  <si>
    <t>71511601173019000140</t>
  </si>
  <si>
    <t>Штрафы за воспрепятствование законной деятельности должностного лица органа, уполномоченного на осуществление функций по принудительному исполнению исполнительных документов и обеспечению установленного порядка деятельности судов</t>
  </si>
  <si>
    <t>71511601173010008140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</si>
  <si>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(штрафы за невыполнение законных требований прокурора, следователя, дознавателя или должностного лица, осуществляющего производство по делу об административном правонарушении)</t>
  </si>
  <si>
    <t>71511601173010007140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</si>
  <si>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</si>
  <si>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71511601153010012140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</si>
  <si>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</si>
  <si>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71511601153010006140</t>
  </si>
  <si>
    <t>Административные штрафы, установленные Главой 15 КоАП РФ,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 (штрафы за нарушение сроков представления налоговой декларации (расчета по страховым взносам))</t>
  </si>
  <si>
    <t>71511601153010005140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</si>
  <si>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(иные штрафы)</t>
  </si>
  <si>
    <t>71511601143019000140</t>
  </si>
  <si>
    <t>Административные штрафы, установленные Главой 14.17.1 14 КоАП РФ,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 (штрафы за незаконную розничную продажу алкогольной и спиртосодержащей пищевой продукции физическими лицами)</t>
  </si>
  <si>
    <t>71511601143010171140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</si>
  <si>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</si>
  <si>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71511601143010111140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</si>
  <si>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судьями, комиссиями по делам несовершеннолетних и защите их прав (иные штрафы)</t>
  </si>
  <si>
    <t>71511601103019000140</t>
  </si>
  <si>
    <t>Административные штрафы, установленные Главой 8 КоАП РФ, за административные правонарушения в области охраны окружающей среды и природопользования, налагаемые мировыми судьями (штрафы за нарушение правил охраны и использования природных ресурсов на особо охраняемых природных территориях)</t>
  </si>
  <si>
    <t>71511601083010039140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</si>
  <si>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мелкое хищение)</t>
  </si>
  <si>
    <t>71511601073010027140</t>
  </si>
  <si>
    <t>71511601063010101140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</si>
  <si>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уклонение от прохождения диагностики, профилактических мероприятий, лечения от наркомании и (или) медицинской и (или) социальной реабилитации в связи с потреблением наркотических средств или психотропных веществ без назначения врача либо новых потенциально опасных психоактивных веществ)</t>
  </si>
  <si>
    <t>71511601063010091140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</si>
  <si>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 потребление наркотических средств или психотропных веществ без назначения врача либо новых потенциально опасных психоактивных веществ)</t>
  </si>
  <si>
    <t>71511601063010009140</t>
  </si>
  <si>
    <t>71511601053019000140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</si>
  <si>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 нарушение порядка рассмотрения обращений граждан)</t>
  </si>
  <si>
    <t>71511601053010059140</t>
  </si>
  <si>
    <t>Служба мировых судей Самарской области</t>
  </si>
  <si>
    <t>71500000000000000000</t>
  </si>
  <si>
    <t>Прочие неналоговые доходы бюджетов городских округов (плата за установку и эксплуатацию рекламных конструкций на земельных участках, государственная собственность на которые не разграничена в Самарской области)</t>
  </si>
  <si>
    <t>70511705040040002180</t>
  </si>
  <si>
    <t>Прочие неналоговые доходы бюджетов городских округов (плата за право заключения договора на установку и эксплуатацию рекламных конструкций на земельных участках, государственная собственность на которые не разграничена в Самарской области)</t>
  </si>
  <si>
    <t>70511705040040001180</t>
  </si>
  <si>
    <t>Министерство имущественных отношений Самарской области</t>
  </si>
  <si>
    <t>70500000000000000000</t>
  </si>
  <si>
    <t>Государственная пошлина за государственную регистрацию прав, ограничений (обременений) прав на недвижимое имущество и сделок с ним (при обращении через многофункциональные центры)</t>
  </si>
  <si>
    <t>32110807020018000110</t>
  </si>
  <si>
    <t>Федеральная служба государственной регистрации, кадастра и картографии</t>
  </si>
  <si>
    <t>32100000000000000000</t>
  </si>
  <si>
    <t>Государственная пошлина за государственную регистрацию транспортных средств и иные юридически значимые действия уполномоченных федеральных государственных органов, связанные с изменением и выдачей документов на транспортные средства, регистрационных знаков, водительских удостоверений (при обращении через многофункциональные центры)</t>
  </si>
  <si>
    <t>18810807141018000110</t>
  </si>
  <si>
    <t>Государственная пошлина за выдачу и обмен паспорта гражданина Российской Федерации (государственная пошлина за выдачу паспорта гражданина Российской Федерации взамен утраченного или пришедшего в негодность (при обращении через многофункциональные центры)</t>
  </si>
  <si>
    <t>18810807100018035110</t>
  </si>
  <si>
    <t>Государственная пошлина за выдачу и обмен паспорта гражданина Российской Федерации (государственная пошлина за выдачу паспорта гражданина Российской Федерации (при обращении через многофункциональные центры)</t>
  </si>
  <si>
    <t>18810807100018034110</t>
  </si>
  <si>
    <t>Государственная пошлина за совершение действий, связанных с приобретением гражданства Российской Федерации или выходом из гражданства Российской Федерации, а также с въездом в Российскую Федерацию или выездом из Российской Федерации (государственная пошлина за выдачу паспорта, удостоверяющего личность гражданина Российской Федерации за пределами территории Российской Федерации, гражданину Российской Федерации в возрасте до 14 лет (при обращении через многофункциональные центры)</t>
  </si>
  <si>
    <t>18810806000018005110</t>
  </si>
  <si>
    <t>Государственная пошлина за совершение действий, связанных с приобретением гражданства Российской Федерации или выходом из гражданства Российской Федерации, а также с въездом в Российскую Федерацию или выездом из Российской Федерации (государственная пошлина за выдачу паспорта, удостоверяющего личность гражданина Российской Федерации за пределами территории Российской Федерации (при обращении через многофункциональные центры)</t>
  </si>
  <si>
    <t>18810806000018003110</t>
  </si>
  <si>
    <t>Министерство внутренних дел Российской Федерации</t>
  </si>
  <si>
    <t>18800000000000000000</t>
  </si>
  <si>
    <t>Государственная пошлина за повторную выдачу свидетельства о постановке на учет в налоговом органе (при обращении через многофункциональные центры)</t>
  </si>
  <si>
    <t>18210807310018000110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</si>
  <si>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на основании судебных актов по результатам рассмотрения дел по существу)</t>
  </si>
  <si>
    <t>18210803010011060110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</si>
  <si>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при обращении в суды)</t>
  </si>
  <si>
    <t>18210803010011050110</t>
  </si>
  <si>
    <t>Земельный налог с физических лиц, обладающих земельным участком, расположенным в границах городских округов</t>
  </si>
  <si>
    <t>18210606042040000110</t>
  </si>
  <si>
    <t>Земельный налог с организаций, обладающих земельным участком, расположенным в границах городских округов</t>
  </si>
  <si>
    <t>18210606032040000110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</si>
  <si>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</si>
  <si>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18210601020040000110</t>
  </si>
  <si>
    <t>Налог, взимаемый в связи с применением патентной системы налогообложения, зачисляемый в бюджеты городских округов</t>
  </si>
  <si>
    <t>18210504010020000110</t>
  </si>
  <si>
    <t>Единый налог на вмененный доход для отдельных видов деятельности</t>
  </si>
  <si>
    <t>18210502010020000110</t>
  </si>
  <si>
    <t>Минимальный налог, зачисляемый в бюджеты субъектов Российской Федерации (за налоговые периоды, истекшие до 1 января 2016 года) (сумма платежа (перерасчеты, недоимка и задолженность по соответствующему платежу, в том числе по отмененному)</t>
  </si>
  <si>
    <t>18210501050011000110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</si>
  <si>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</si>
  <si>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18210501021010000110</t>
  </si>
  <si>
    <t>Налог, взимаемый с налогоплательщиков, выбравших в качестве объекта налогообложения доходы</t>
  </si>
  <si>
    <t>18210501011010000110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</si>
  <si>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</si>
  <si>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18210302261010000110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</si>
  <si>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</si>
  <si>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18210302251010000110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</si>
  <si>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</si>
  <si>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18210302241010000110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</si>
  <si>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</si>
  <si>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18210302231010000110</t>
  </si>
  <si>
    <t>Налог на доходы физических лиц в отношении доходов от долевого участия в организации, полученных в виде дивидендов</t>
  </si>
  <si>
    <t>18210102130010000110</t>
  </si>
  <si>
    <t>Налог на доходы физических лиц в части 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 (сумма платежа (перерасчеты, недоимка и задолженность по соответствующему платежу, в том числе по отмененному)</t>
  </si>
  <si>
    <t>18210102080010000110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</si>
  <si>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</si>
  <si>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18210102040010000110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</si>
  <si>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</si>
  <si>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18210102030010000110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</si>
  <si>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</si>
  <si>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18210102020010000110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</si>
  <si>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</si>
  <si>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18210102010010000110</t>
  </si>
  <si>
    <t>Федеральная налоговая служба</t>
  </si>
  <si>
    <t>18200000000000000000</t>
  </si>
  <si>
    <t>Плата за сбросы загрязняющих веществ в водные объекты</t>
  </si>
  <si>
    <t>04811201030010000120</t>
  </si>
  <si>
    <t>Плата за выбросы загрязняющих веществ в атмосферный воздух стационарными объектами</t>
  </si>
  <si>
    <t>04811201010010000120</t>
  </si>
  <si>
    <t>Федеральная служба по надзору в сфере природопользования</t>
  </si>
  <si>
    <t>04800000000000000000</t>
  </si>
  <si>
    <t>Факт</t>
  </si>
  <si>
    <t>Наименование платежей</t>
  </si>
  <si>
    <t>Код</t>
  </si>
  <si>
    <t>классификации доходов бюджетов</t>
  </si>
  <si>
    <t>Доходы бюджета городского округа за 2023 год по кодам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</si>
</sst>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;[Red]\-#,##0.0;0.0"/>
    <numFmt numFmtId="165" formatCode="0.0"/>
  </numFmts>
  <fonts count="7" x14ac:knownFonts="1">
    <font>
      <sz val="10"/>
      <name val="Arial"/>
      <charset val="204"/>
    </font>
    <font>
      <sz val="8"/>
      <name val="Arial"/>
      <family val="2"/>
      <charset val="204"/>
    </font>
    <font>
      <u/>
      <sz val="8"/>
      <name val="Arial"/>
      <family val="2"/>
      <charset val="204"/>
    </font>
    <font>
      <b/>
      <sz val="8"/>
      <name val="Arial"/>
      <family val="2"/>
      <charset val="204"/>
    </font>
    <font>
      <b/>
      <i/>
      <sz val="8"/>
      <name val="Arial"/>
      <family val="2"/>
      <charset val="204"/>
    </font>
    <font>
      <b/>
      <sz val="10"/>
      <name val="Arial"/>
      <family val="2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0" xfId="0" applyProtection="1">
      <protection hidden="1"/>
    </xf>
    <xf numFmtId="0" fontId="1" fillId="0" borderId="0" xfId="0" applyFont="1" applyFill="1" applyAlignment="1" applyProtection="1">
      <protection hidden="1"/>
    </xf>
    <xf numFmtId="0" fontId="1" fillId="0" borderId="0" xfId="0" applyNumberFormat="1" applyFont="1" applyFill="1" applyAlignment="1" applyProtection="1">
      <alignment horizontal="center"/>
      <protection hidden="1"/>
    </xf>
    <xf numFmtId="0" fontId="2" fillId="0" borderId="0" xfId="0" applyNumberFormat="1" applyFont="1" applyFill="1" applyAlignment="1" applyProtection="1">
      <alignment horizontal="center"/>
      <protection hidden="1"/>
    </xf>
    <xf numFmtId="0" fontId="1" fillId="0" borderId="0" xfId="0" applyNumberFormat="1" applyFont="1" applyFill="1" applyAlignment="1" applyProtection="1">
      <protection hidden="1"/>
    </xf>
    <xf numFmtId="0" fontId="3" fillId="0" borderId="0" xfId="0" applyNumberFormat="1" applyFont="1" applyFill="1" applyAlignment="1" applyProtection="1">
      <alignment vertical="center" wrapText="1"/>
      <protection hidden="1"/>
    </xf>
    <xf numFmtId="0" fontId="0" fillId="0" borderId="0" xfId="0" applyNumberFormat="1" applyFont="1" applyFill="1" applyAlignment="1" applyProtection="1">
      <alignment horizontal="centerContinuous"/>
      <protection hidden="1"/>
    </xf>
    <xf numFmtId="0" fontId="5" fillId="0" borderId="0" xfId="0" applyNumberFormat="1" applyFont="1" applyFill="1" applyAlignment="1" applyProtection="1">
      <alignment horizontal="centerContinuous"/>
      <protection hidden="1"/>
    </xf>
    <xf numFmtId="0" fontId="3" fillId="0" borderId="0" xfId="0" applyNumberFormat="1" applyFont="1" applyFill="1" applyAlignment="1" applyProtection="1">
      <alignment horizontal="centerContinuous"/>
      <protection hidden="1"/>
    </xf>
    <xf numFmtId="165" fontId="0" fillId="0" borderId="0" xfId="0" applyNumberFormat="1"/>
    <xf numFmtId="0" fontId="1" fillId="0" borderId="0" xfId="0" applyNumberFormat="1" applyFont="1" applyFill="1" applyBorder="1" applyAlignment="1" applyProtection="1">
      <alignment horizontal="left"/>
      <protection hidden="1"/>
    </xf>
    <xf numFmtId="0" fontId="3" fillId="0" borderId="1" xfId="0" applyNumberFormat="1" applyFont="1" applyFill="1" applyBorder="1" applyAlignment="1" applyProtection="1">
      <alignment horizontal="center" vertical="top" wrapText="1"/>
      <protection hidden="1"/>
    </xf>
    <xf numFmtId="0" fontId="4" fillId="0" borderId="1" xfId="0" applyNumberFormat="1" applyFont="1" applyFill="1" applyBorder="1" applyAlignment="1" applyProtection="1">
      <alignment horizontal="left" wrapText="1"/>
      <protection hidden="1"/>
    </xf>
    <xf numFmtId="0" fontId="4" fillId="0" borderId="1" xfId="0" applyNumberFormat="1" applyFont="1" applyFill="1" applyBorder="1" applyAlignment="1" applyProtection="1">
      <alignment horizontal="left" vertical="center" wrapText="1"/>
      <protection hidden="1"/>
    </xf>
    <xf numFmtId="164" fontId="4" fillId="0" borderId="1" xfId="0" applyNumberFormat="1" applyFont="1" applyFill="1" applyBorder="1" applyAlignment="1" applyProtection="1">
      <alignment wrapText="1"/>
      <protection hidden="1"/>
    </xf>
    <xf numFmtId="0" fontId="1" fillId="0" borderId="1" xfId="0" applyNumberFormat="1" applyFont="1" applyFill="1" applyBorder="1" applyAlignment="1" applyProtection="1">
      <alignment horizontal="left" wrapText="1"/>
      <protection hidden="1"/>
    </xf>
    <xf numFmtId="0" fontId="1" fillId="0" borderId="1" xfId="0" applyNumberFormat="1" applyFont="1" applyFill="1" applyBorder="1" applyAlignment="1" applyProtection="1">
      <alignment horizontal="left" vertical="center" wrapText="1"/>
      <protection hidden="1"/>
    </xf>
    <xf numFmtId="164" fontId="1" fillId="0" borderId="1" xfId="0" applyNumberFormat="1" applyFont="1" applyFill="1" applyBorder="1" applyAlignment="1" applyProtection="1">
      <alignment wrapText="1"/>
      <protection hidden="1"/>
    </xf>
    <xf numFmtId="0" fontId="3" fillId="0" borderId="1" xfId="0" applyNumberFormat="1" applyFont="1" applyFill="1" applyBorder="1" applyAlignment="1" applyProtection="1">
      <protection hidden="1"/>
    </xf>
    <xf numFmtId="164" fontId="3" fillId="0" borderId="1" xfId="0" applyNumberFormat="1" applyFont="1" applyFill="1" applyBorder="1" applyAlignment="1" applyProtection="1">
      <protection hidden="1"/>
    </xf>
    <xf numFmtId="0" fontId="6" fillId="0" borderId="0" xfId="0" applyFont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7F0000"/>
      <rgbColor rgb="00007F00"/>
      <rgbColor rgb="0000007F"/>
      <rgbColor rgb="007F7F00"/>
      <rgbColor rgb="007F007F"/>
      <rgbColor rgb="00007F7F"/>
      <rgbColor rgb="00C0C0C0"/>
      <rgbColor rgb="007F7F7F"/>
      <rgbColor rgb="009999FF"/>
      <rgbColor rgb="00993366"/>
      <rgbColor rgb="00FFFFCC"/>
      <rgbColor rgb="00CCFFFF"/>
      <rgbColor rgb="00660066"/>
      <rgbColor rgb="00FF7F7F"/>
      <rgbColor rgb="000066CC"/>
      <rgbColor rgb="00CCCCFF"/>
      <rgbColor rgb="0000007F"/>
      <rgbColor rgb="00FF00FF"/>
      <rgbColor rgb="00FFFF00"/>
      <rgbColor rgb="0000FFFF"/>
      <rgbColor rgb="007F007F"/>
      <rgbColor rgb="007F0000"/>
      <rgbColor rgb="00007F7F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E126"/>
  <sheetViews>
    <sheetView showGridLines="0" tabSelected="1" workbookViewId="0">
      <selection activeCell="B2" sqref="B1:B1048576"/>
    </sheetView>
  </sheetViews>
  <sheetFormatPr defaultRowHeight="13.2" x14ac:dyDescent="0.25"/>
  <cols>
    <col min="1" max="1" width="25.6640625" customWidth="1"/>
    <col min="2" max="2" width="49.44140625" customWidth="1"/>
    <col min="3" max="3" width="11.6640625" customWidth="1"/>
    <col min="4" max="4" width="0.33203125" customWidth="1"/>
    <col min="5" max="5" width="10.88671875" customWidth="1"/>
    <col min="6" max="224" width="9.109375" customWidth="1"/>
  </cols>
  <sheetData>
    <row r="1" spans="1:4" x14ac:dyDescent="0.25">
      <c r="A1" s="5"/>
      <c r="B1" s="1"/>
      <c r="C1" s="1"/>
      <c r="D1" s="1"/>
    </row>
    <row r="2" spans="1:4" x14ac:dyDescent="0.25">
      <c r="A2" s="9"/>
      <c r="B2" s="9"/>
      <c r="C2" s="1"/>
      <c r="D2" s="1"/>
    </row>
    <row r="3" spans="1:4" ht="17.399999999999999" x14ac:dyDescent="0.25">
      <c r="A3" s="21" t="s">
        <v>223</v>
      </c>
      <c r="B3" s="21"/>
      <c r="C3" s="21"/>
      <c r="D3" s="21"/>
    </row>
    <row r="4" spans="1:4" ht="17.399999999999999" x14ac:dyDescent="0.25">
      <c r="A4" s="21" t="s">
        <v>222</v>
      </c>
      <c r="B4" s="21"/>
      <c r="C4" s="21"/>
      <c r="D4" s="21"/>
    </row>
    <row r="5" spans="1:4" x14ac:dyDescent="0.25">
      <c r="A5" s="8"/>
      <c r="B5" s="8"/>
      <c r="C5" s="7"/>
      <c r="D5" s="1"/>
    </row>
    <row r="6" spans="1:4" x14ac:dyDescent="0.25">
      <c r="A6" s="12" t="s">
        <v>221</v>
      </c>
      <c r="B6" s="12" t="s">
        <v>220</v>
      </c>
      <c r="C6" s="12" t="s">
        <v>219</v>
      </c>
      <c r="D6" s="6"/>
    </row>
    <row r="7" spans="1:4" x14ac:dyDescent="0.25">
      <c r="A7" s="13" t="s">
        <v>218</v>
      </c>
      <c r="B7" s="14" t="s">
        <v>217</v>
      </c>
      <c r="C7" s="15">
        <f>C8+C9</f>
        <v>21</v>
      </c>
      <c r="D7" s="11" t="s">
        <v>1</v>
      </c>
    </row>
    <row r="8" spans="1:4" ht="20.399999999999999" x14ac:dyDescent="0.25">
      <c r="A8" s="16" t="s">
        <v>216</v>
      </c>
      <c r="B8" s="17" t="s">
        <v>215</v>
      </c>
      <c r="C8" s="18">
        <v>16.2</v>
      </c>
      <c r="D8" s="11" t="s">
        <v>1</v>
      </c>
    </row>
    <row r="9" spans="1:4" x14ac:dyDescent="0.25">
      <c r="A9" s="16" t="s">
        <v>214</v>
      </c>
      <c r="B9" s="17" t="s">
        <v>213</v>
      </c>
      <c r="C9" s="18">
        <v>4.8</v>
      </c>
      <c r="D9" s="11" t="s">
        <v>1</v>
      </c>
    </row>
    <row r="10" spans="1:4" x14ac:dyDescent="0.25">
      <c r="A10" s="13" t="s">
        <v>212</v>
      </c>
      <c r="B10" s="14" t="s">
        <v>211</v>
      </c>
      <c r="C10" s="15">
        <f>SUM(C11:C31)</f>
        <v>143083.9</v>
      </c>
      <c r="D10" s="11" t="s">
        <v>1</v>
      </c>
    </row>
    <row r="11" spans="1:4" ht="51" x14ac:dyDescent="0.25">
      <c r="A11" s="16" t="s">
        <v>210</v>
      </c>
      <c r="B11" s="17" t="s">
        <v>209</v>
      </c>
      <c r="C11" s="18">
        <v>98288.7</v>
      </c>
      <c r="D11" s="11" t="s">
        <v>1</v>
      </c>
    </row>
    <row r="12" spans="1:4" ht="71.400000000000006" x14ac:dyDescent="0.25">
      <c r="A12" s="16" t="s">
        <v>208</v>
      </c>
      <c r="B12" s="17" t="s">
        <v>207</v>
      </c>
      <c r="C12" s="18">
        <v>65.3</v>
      </c>
      <c r="D12" s="11" t="s">
        <v>1</v>
      </c>
    </row>
    <row r="13" spans="1:4" ht="30.6" x14ac:dyDescent="0.25">
      <c r="A13" s="16" t="s">
        <v>206</v>
      </c>
      <c r="B13" s="17" t="s">
        <v>205</v>
      </c>
      <c r="C13" s="18">
        <v>872.9</v>
      </c>
      <c r="D13" s="11" t="s">
        <v>1</v>
      </c>
    </row>
    <row r="14" spans="1:4" ht="51" x14ac:dyDescent="0.25">
      <c r="A14" s="16" t="s">
        <v>204</v>
      </c>
      <c r="B14" s="17" t="s">
        <v>203</v>
      </c>
      <c r="C14" s="18">
        <v>327</v>
      </c>
      <c r="D14" s="11" t="s">
        <v>1</v>
      </c>
    </row>
    <row r="15" spans="1:4" ht="81.599999999999994" x14ac:dyDescent="0.25">
      <c r="A15" s="16" t="s">
        <v>202</v>
      </c>
      <c r="B15" s="17" t="s">
        <v>201</v>
      </c>
      <c r="C15" s="18">
        <v>117.5</v>
      </c>
      <c r="D15" s="11" t="s">
        <v>1</v>
      </c>
    </row>
    <row r="16" spans="1:4" ht="20.399999999999999" x14ac:dyDescent="0.25">
      <c r="A16" s="16" t="s">
        <v>200</v>
      </c>
      <c r="B16" s="17" t="s">
        <v>199</v>
      </c>
      <c r="C16" s="18">
        <v>1.3</v>
      </c>
      <c r="D16" s="11" t="s">
        <v>1</v>
      </c>
    </row>
    <row r="17" spans="1:4" ht="71.400000000000006" x14ac:dyDescent="0.25">
      <c r="A17" s="16" t="s">
        <v>198</v>
      </c>
      <c r="B17" s="17" t="s">
        <v>197</v>
      </c>
      <c r="C17" s="18">
        <v>5129.7</v>
      </c>
      <c r="D17" s="11" t="s">
        <v>1</v>
      </c>
    </row>
    <row r="18" spans="1:4" ht="81.599999999999994" x14ac:dyDescent="0.25">
      <c r="A18" s="16" t="s">
        <v>196</v>
      </c>
      <c r="B18" s="17" t="s">
        <v>195</v>
      </c>
      <c r="C18" s="18">
        <v>26.8</v>
      </c>
      <c r="D18" s="11" t="s">
        <v>1</v>
      </c>
    </row>
    <row r="19" spans="1:4" ht="71.400000000000006" x14ac:dyDescent="0.25">
      <c r="A19" s="16" t="s">
        <v>194</v>
      </c>
      <c r="B19" s="17" t="s">
        <v>193</v>
      </c>
      <c r="C19" s="18">
        <v>5302</v>
      </c>
      <c r="D19" s="11" t="s">
        <v>1</v>
      </c>
    </row>
    <row r="20" spans="1:4" ht="71.400000000000006" x14ac:dyDescent="0.25">
      <c r="A20" s="16" t="s">
        <v>192</v>
      </c>
      <c r="B20" s="17" t="s">
        <v>191</v>
      </c>
      <c r="C20" s="18">
        <v>-558.5</v>
      </c>
      <c r="D20" s="11" t="s">
        <v>1</v>
      </c>
    </row>
    <row r="21" spans="1:4" ht="20.399999999999999" x14ac:dyDescent="0.25">
      <c r="A21" s="16" t="s">
        <v>190</v>
      </c>
      <c r="B21" s="17" t="s">
        <v>189</v>
      </c>
      <c r="C21" s="18">
        <v>3571.5</v>
      </c>
      <c r="D21" s="11" t="s">
        <v>1</v>
      </c>
    </row>
    <row r="22" spans="1:4" ht="40.799999999999997" x14ac:dyDescent="0.25">
      <c r="A22" s="16" t="s">
        <v>188</v>
      </c>
      <c r="B22" s="17" t="s">
        <v>187</v>
      </c>
      <c r="C22" s="18">
        <v>1388.9</v>
      </c>
      <c r="D22" s="11" t="s">
        <v>1</v>
      </c>
    </row>
    <row r="23" spans="1:4" ht="40.799999999999997" x14ac:dyDescent="0.25">
      <c r="A23" s="16" t="s">
        <v>186</v>
      </c>
      <c r="B23" s="17" t="s">
        <v>185</v>
      </c>
      <c r="C23" s="18">
        <v>0.1</v>
      </c>
      <c r="D23" s="11" t="s">
        <v>1</v>
      </c>
    </row>
    <row r="24" spans="1:4" ht="20.399999999999999" x14ac:dyDescent="0.25">
      <c r="A24" s="16" t="s">
        <v>184</v>
      </c>
      <c r="B24" s="17" t="s">
        <v>183</v>
      </c>
      <c r="C24" s="18">
        <v>-43.7</v>
      </c>
      <c r="D24" s="11" t="s">
        <v>1</v>
      </c>
    </row>
    <row r="25" spans="1:4" ht="20.399999999999999" x14ac:dyDescent="0.25">
      <c r="A25" s="16" t="s">
        <v>182</v>
      </c>
      <c r="B25" s="17" t="s">
        <v>181</v>
      </c>
      <c r="C25" s="18">
        <v>297.3</v>
      </c>
      <c r="D25" s="11" t="s">
        <v>1</v>
      </c>
    </row>
    <row r="26" spans="1:4" ht="30.6" x14ac:dyDescent="0.25">
      <c r="A26" s="16" t="s">
        <v>180</v>
      </c>
      <c r="B26" s="17" t="s">
        <v>179</v>
      </c>
      <c r="C26" s="18">
        <v>9542.5</v>
      </c>
      <c r="D26" s="11" t="s">
        <v>1</v>
      </c>
    </row>
    <row r="27" spans="1:4" ht="20.399999999999999" x14ac:dyDescent="0.25">
      <c r="A27" s="16" t="s">
        <v>178</v>
      </c>
      <c r="B27" s="17" t="s">
        <v>177</v>
      </c>
      <c r="C27" s="18">
        <v>9653.7999999999993</v>
      </c>
      <c r="D27" s="11" t="s">
        <v>1</v>
      </c>
    </row>
    <row r="28" spans="1:4" ht="20.399999999999999" x14ac:dyDescent="0.25">
      <c r="A28" s="16" t="s">
        <v>176</v>
      </c>
      <c r="B28" s="17" t="s">
        <v>175</v>
      </c>
      <c r="C28" s="18">
        <v>6012.1</v>
      </c>
      <c r="D28" s="11" t="s">
        <v>1</v>
      </c>
    </row>
    <row r="29" spans="1:4" ht="40.799999999999997" x14ac:dyDescent="0.25">
      <c r="A29" s="16" t="s">
        <v>174</v>
      </c>
      <c r="B29" s="17" t="s">
        <v>173</v>
      </c>
      <c r="C29" s="18">
        <v>3068.9</v>
      </c>
      <c r="D29" s="11" t="s">
        <v>1</v>
      </c>
    </row>
    <row r="30" spans="1:4" ht="51" x14ac:dyDescent="0.25">
      <c r="A30" s="16" t="s">
        <v>172</v>
      </c>
      <c r="B30" s="17" t="s">
        <v>171</v>
      </c>
      <c r="C30" s="18">
        <v>10</v>
      </c>
      <c r="D30" s="11" t="s">
        <v>1</v>
      </c>
    </row>
    <row r="31" spans="1:4" ht="30.6" x14ac:dyDescent="0.25">
      <c r="A31" s="16" t="s">
        <v>170</v>
      </c>
      <c r="B31" s="17" t="s">
        <v>169</v>
      </c>
      <c r="C31" s="18">
        <v>9.8000000000000007</v>
      </c>
      <c r="D31" s="11" t="s">
        <v>1</v>
      </c>
    </row>
    <row r="32" spans="1:4" x14ac:dyDescent="0.25">
      <c r="A32" s="13" t="s">
        <v>168</v>
      </c>
      <c r="B32" s="14" t="s">
        <v>167</v>
      </c>
      <c r="C32" s="15">
        <f>C33+C34+C35+C36+C37</f>
        <v>402</v>
      </c>
      <c r="D32" s="11" t="s">
        <v>1</v>
      </c>
    </row>
    <row r="33" spans="1:4" ht="81.599999999999994" x14ac:dyDescent="0.25">
      <c r="A33" s="16" t="s">
        <v>166</v>
      </c>
      <c r="B33" s="17" t="s">
        <v>165</v>
      </c>
      <c r="C33" s="18">
        <v>116</v>
      </c>
      <c r="D33" s="11" t="s">
        <v>1</v>
      </c>
    </row>
    <row r="34" spans="1:4" ht="91.8" x14ac:dyDescent="0.25">
      <c r="A34" s="16" t="s">
        <v>164</v>
      </c>
      <c r="B34" s="17" t="s">
        <v>163</v>
      </c>
      <c r="C34" s="18">
        <v>8.5</v>
      </c>
      <c r="D34" s="11" t="s">
        <v>1</v>
      </c>
    </row>
    <row r="35" spans="1:4" ht="40.799999999999997" x14ac:dyDescent="0.25">
      <c r="A35" s="16" t="s">
        <v>162</v>
      </c>
      <c r="B35" s="17" t="s">
        <v>161</v>
      </c>
      <c r="C35" s="18">
        <v>119.7</v>
      </c>
      <c r="D35" s="11" t="s">
        <v>1</v>
      </c>
    </row>
    <row r="36" spans="1:4" ht="51" x14ac:dyDescent="0.25">
      <c r="A36" s="16" t="s">
        <v>160</v>
      </c>
      <c r="B36" s="17" t="s">
        <v>159</v>
      </c>
      <c r="C36" s="18">
        <v>9.8000000000000007</v>
      </c>
      <c r="D36" s="11" t="s">
        <v>1</v>
      </c>
    </row>
    <row r="37" spans="1:4" ht="61.2" x14ac:dyDescent="0.25">
      <c r="A37" s="16" t="s">
        <v>158</v>
      </c>
      <c r="B37" s="17" t="s">
        <v>157</v>
      </c>
      <c r="C37" s="18">
        <v>148</v>
      </c>
      <c r="D37" s="11" t="s">
        <v>1</v>
      </c>
    </row>
    <row r="38" spans="1:4" ht="20.399999999999999" x14ac:dyDescent="0.25">
      <c r="A38" s="13" t="s">
        <v>156</v>
      </c>
      <c r="B38" s="14" t="s">
        <v>155</v>
      </c>
      <c r="C38" s="15">
        <f>C39</f>
        <v>860.3</v>
      </c>
      <c r="D38" s="11" t="s">
        <v>1</v>
      </c>
    </row>
    <row r="39" spans="1:4" ht="30.6" x14ac:dyDescent="0.25">
      <c r="A39" s="16" t="s">
        <v>154</v>
      </c>
      <c r="B39" s="17" t="s">
        <v>153</v>
      </c>
      <c r="C39" s="18">
        <v>860.3</v>
      </c>
      <c r="D39" s="11" t="s">
        <v>1</v>
      </c>
    </row>
    <row r="40" spans="1:4" ht="20.399999999999999" x14ac:dyDescent="0.25">
      <c r="A40" s="13" t="s">
        <v>152</v>
      </c>
      <c r="B40" s="14" t="s">
        <v>151</v>
      </c>
      <c r="C40" s="15">
        <f>C41+C42</f>
        <v>803.40000000000009</v>
      </c>
      <c r="D40" s="11" t="s">
        <v>1</v>
      </c>
    </row>
    <row r="41" spans="1:4" ht="40.799999999999997" x14ac:dyDescent="0.25">
      <c r="A41" s="16" t="s">
        <v>150</v>
      </c>
      <c r="B41" s="17" t="s">
        <v>149</v>
      </c>
      <c r="C41" s="18">
        <v>795.7</v>
      </c>
      <c r="D41" s="11" t="s">
        <v>1</v>
      </c>
    </row>
    <row r="42" spans="1:4" ht="40.799999999999997" x14ac:dyDescent="0.25">
      <c r="A42" s="16" t="s">
        <v>148</v>
      </c>
      <c r="B42" s="17" t="s">
        <v>147</v>
      </c>
      <c r="C42" s="18">
        <v>7.7</v>
      </c>
      <c r="D42" s="11" t="s">
        <v>1</v>
      </c>
    </row>
    <row r="43" spans="1:4" x14ac:dyDescent="0.25">
      <c r="A43" s="13" t="s">
        <v>146</v>
      </c>
      <c r="B43" s="14" t="s">
        <v>145</v>
      </c>
      <c r="C43" s="15">
        <f>SUM(C44:C67)</f>
        <v>303.99999999999994</v>
      </c>
      <c r="D43" s="11" t="s">
        <v>1</v>
      </c>
    </row>
    <row r="44" spans="1:4" ht="61.2" x14ac:dyDescent="0.25">
      <c r="A44" s="16" t="s">
        <v>144</v>
      </c>
      <c r="B44" s="17" t="s">
        <v>143</v>
      </c>
      <c r="C44" s="18">
        <v>2.5</v>
      </c>
      <c r="D44" s="11" t="s">
        <v>1</v>
      </c>
    </row>
    <row r="45" spans="1:4" ht="81.599999999999994" x14ac:dyDescent="0.25">
      <c r="A45" s="16" t="s">
        <v>142</v>
      </c>
      <c r="B45" s="17" t="s">
        <v>98</v>
      </c>
      <c r="C45" s="18">
        <v>4.5</v>
      </c>
      <c r="D45" s="11" t="s">
        <v>1</v>
      </c>
    </row>
    <row r="46" spans="1:4" ht="91.8" x14ac:dyDescent="0.25">
      <c r="A46" s="16" t="s">
        <v>141</v>
      </c>
      <c r="B46" s="17" t="s">
        <v>140</v>
      </c>
      <c r="C46" s="18">
        <v>22.2</v>
      </c>
      <c r="D46" s="11" t="s">
        <v>1</v>
      </c>
    </row>
    <row r="47" spans="1:4" ht="122.4" x14ac:dyDescent="0.25">
      <c r="A47" s="16" t="s">
        <v>139</v>
      </c>
      <c r="B47" s="17" t="s">
        <v>138</v>
      </c>
      <c r="C47" s="18">
        <v>31.4</v>
      </c>
      <c r="D47" s="11" t="s">
        <v>1</v>
      </c>
    </row>
    <row r="48" spans="1:4" ht="71.400000000000006" x14ac:dyDescent="0.25">
      <c r="A48" s="16" t="s">
        <v>137</v>
      </c>
      <c r="B48" s="17" t="s">
        <v>95</v>
      </c>
      <c r="C48" s="18">
        <v>31.1</v>
      </c>
      <c r="D48" s="11" t="s">
        <v>1</v>
      </c>
    </row>
    <row r="49" spans="1:4" ht="51" x14ac:dyDescent="0.25">
      <c r="A49" s="16" t="s">
        <v>136</v>
      </c>
      <c r="B49" s="17" t="s">
        <v>135</v>
      </c>
      <c r="C49" s="18">
        <v>3.5</v>
      </c>
      <c r="D49" s="11" t="s">
        <v>1</v>
      </c>
    </row>
    <row r="50" spans="1:4" ht="51" x14ac:dyDescent="0.25">
      <c r="A50" s="16" t="s">
        <v>134</v>
      </c>
      <c r="B50" s="17" t="s">
        <v>133</v>
      </c>
      <c r="C50" s="18">
        <v>2</v>
      </c>
      <c r="D50" s="11" t="s">
        <v>1</v>
      </c>
    </row>
    <row r="51" spans="1:4" ht="61.2" x14ac:dyDescent="0.25">
      <c r="A51" s="16" t="s">
        <v>132</v>
      </c>
      <c r="B51" s="17" t="s">
        <v>131</v>
      </c>
      <c r="C51" s="18">
        <v>3</v>
      </c>
      <c r="D51" s="11" t="s">
        <v>1</v>
      </c>
    </row>
    <row r="52" spans="1:4" ht="61.2" x14ac:dyDescent="0.25">
      <c r="A52" s="16" t="s">
        <v>130</v>
      </c>
      <c r="B52" s="17" t="s">
        <v>129</v>
      </c>
      <c r="C52" s="18">
        <v>0.8</v>
      </c>
      <c r="D52" s="11" t="s">
        <v>1</v>
      </c>
    </row>
    <row r="53" spans="1:4" ht="61.2" x14ac:dyDescent="0.25">
      <c r="A53" s="16" t="s">
        <v>128</v>
      </c>
      <c r="B53" s="17" t="s">
        <v>127</v>
      </c>
      <c r="C53" s="18">
        <v>0.8</v>
      </c>
      <c r="D53" s="11" t="s">
        <v>1</v>
      </c>
    </row>
    <row r="54" spans="1:4" ht="61.2" x14ac:dyDescent="0.25">
      <c r="A54" s="16" t="s">
        <v>126</v>
      </c>
      <c r="B54" s="17" t="s">
        <v>125</v>
      </c>
      <c r="C54" s="18">
        <v>17.8</v>
      </c>
      <c r="D54" s="11" t="s">
        <v>1</v>
      </c>
    </row>
    <row r="55" spans="1:4" ht="71.400000000000006" x14ac:dyDescent="0.25">
      <c r="A55" s="16" t="s">
        <v>124</v>
      </c>
      <c r="B55" s="17" t="s">
        <v>123</v>
      </c>
      <c r="C55" s="18">
        <v>1.1000000000000001</v>
      </c>
      <c r="D55" s="11" t="s">
        <v>1</v>
      </c>
    </row>
    <row r="56" spans="1:4" ht="71.400000000000006" x14ac:dyDescent="0.25">
      <c r="A56" s="16" t="s">
        <v>122</v>
      </c>
      <c r="B56" s="17" t="s">
        <v>121</v>
      </c>
      <c r="C56" s="18">
        <v>0.5</v>
      </c>
      <c r="D56" s="11" t="s">
        <v>1</v>
      </c>
    </row>
    <row r="57" spans="1:4" ht="71.400000000000006" x14ac:dyDescent="0.25">
      <c r="A57" s="16" t="s">
        <v>120</v>
      </c>
      <c r="B57" s="17" t="s">
        <v>119</v>
      </c>
      <c r="C57" s="18">
        <v>4.0999999999999996</v>
      </c>
      <c r="D57" s="11" t="s">
        <v>1</v>
      </c>
    </row>
    <row r="58" spans="1:4" ht="81.599999999999994" x14ac:dyDescent="0.25">
      <c r="A58" s="16" t="s">
        <v>118</v>
      </c>
      <c r="B58" s="17" t="s">
        <v>117</v>
      </c>
      <c r="C58" s="18">
        <v>0.5</v>
      </c>
      <c r="D58" s="11" t="s">
        <v>1</v>
      </c>
    </row>
    <row r="59" spans="1:4" ht="40.799999999999997" x14ac:dyDescent="0.25">
      <c r="A59" s="16" t="s">
        <v>116</v>
      </c>
      <c r="B59" s="17" t="s">
        <v>115</v>
      </c>
      <c r="C59" s="18">
        <v>9.5</v>
      </c>
      <c r="D59" s="11" t="s">
        <v>1</v>
      </c>
    </row>
    <row r="60" spans="1:4" ht="51" x14ac:dyDescent="0.25">
      <c r="A60" s="16" t="s">
        <v>114</v>
      </c>
      <c r="B60" s="17" t="s">
        <v>113</v>
      </c>
      <c r="C60" s="18">
        <v>2.2000000000000002</v>
      </c>
      <c r="D60" s="11" t="s">
        <v>1</v>
      </c>
    </row>
    <row r="61" spans="1:4" ht="112.2" x14ac:dyDescent="0.25">
      <c r="A61" s="16" t="s">
        <v>112</v>
      </c>
      <c r="B61" s="17" t="s">
        <v>111</v>
      </c>
      <c r="C61" s="18">
        <v>2.2999999999999998</v>
      </c>
      <c r="D61" s="11" t="s">
        <v>1</v>
      </c>
    </row>
    <row r="62" spans="1:4" ht="61.2" x14ac:dyDescent="0.25">
      <c r="A62" s="16" t="s">
        <v>110</v>
      </c>
      <c r="B62" s="17" t="s">
        <v>109</v>
      </c>
      <c r="C62" s="18">
        <v>1.6</v>
      </c>
      <c r="D62" s="11" t="s">
        <v>1</v>
      </c>
    </row>
    <row r="63" spans="1:4" ht="61.2" x14ac:dyDescent="0.25">
      <c r="A63" s="16" t="s">
        <v>108</v>
      </c>
      <c r="B63" s="17" t="s">
        <v>107</v>
      </c>
      <c r="C63" s="18">
        <v>1.1000000000000001</v>
      </c>
      <c r="D63" s="11" t="s">
        <v>1</v>
      </c>
    </row>
    <row r="64" spans="1:4" ht="81.599999999999994" x14ac:dyDescent="0.25">
      <c r="A64" s="16" t="s">
        <v>106</v>
      </c>
      <c r="B64" s="17" t="s">
        <v>105</v>
      </c>
      <c r="C64" s="18">
        <v>18.8</v>
      </c>
      <c r="D64" s="11" t="s">
        <v>1</v>
      </c>
    </row>
    <row r="65" spans="1:5" ht="51" x14ac:dyDescent="0.25">
      <c r="A65" s="16" t="s">
        <v>104</v>
      </c>
      <c r="B65" s="17" t="s">
        <v>93</v>
      </c>
      <c r="C65" s="18">
        <v>4</v>
      </c>
      <c r="D65" s="11" t="s">
        <v>1</v>
      </c>
    </row>
    <row r="66" spans="1:5" ht="71.400000000000006" x14ac:dyDescent="0.25">
      <c r="A66" s="16" t="s">
        <v>103</v>
      </c>
      <c r="B66" s="17" t="s">
        <v>91</v>
      </c>
      <c r="C66" s="18">
        <v>1</v>
      </c>
      <c r="D66" s="11" t="s">
        <v>1</v>
      </c>
    </row>
    <row r="67" spans="1:5" ht="61.2" x14ac:dyDescent="0.25">
      <c r="A67" s="16" t="s">
        <v>102</v>
      </c>
      <c r="B67" s="17" t="s">
        <v>89</v>
      </c>
      <c r="C67" s="18">
        <v>137.69999999999999</v>
      </c>
      <c r="D67" s="11" t="s">
        <v>1</v>
      </c>
    </row>
    <row r="68" spans="1:5" ht="20.399999999999999" x14ac:dyDescent="0.25">
      <c r="A68" s="13" t="s">
        <v>101</v>
      </c>
      <c r="B68" s="14" t="s">
        <v>100</v>
      </c>
      <c r="C68" s="15">
        <f>SUM(C69:C73)</f>
        <v>3.8</v>
      </c>
      <c r="D68" s="11" t="s">
        <v>1</v>
      </c>
    </row>
    <row r="69" spans="1:5" ht="81.599999999999994" x14ac:dyDescent="0.25">
      <c r="A69" s="16" t="s">
        <v>99</v>
      </c>
      <c r="B69" s="17" t="s">
        <v>98</v>
      </c>
      <c r="C69" s="18">
        <v>1.1000000000000001</v>
      </c>
      <c r="D69" s="11" t="s">
        <v>1</v>
      </c>
    </row>
    <row r="70" spans="1:5" ht="81.599999999999994" x14ac:dyDescent="0.25">
      <c r="A70" s="16" t="s">
        <v>97</v>
      </c>
      <c r="B70" s="17" t="s">
        <v>96</v>
      </c>
      <c r="C70" s="18">
        <v>0.3</v>
      </c>
      <c r="D70" s="11" t="s">
        <v>1</v>
      </c>
    </row>
    <row r="71" spans="1:5" ht="51" x14ac:dyDescent="0.25">
      <c r="A71" s="16" t="s">
        <v>94</v>
      </c>
      <c r="B71" s="17" t="s">
        <v>93</v>
      </c>
      <c r="C71" s="18">
        <v>0.2</v>
      </c>
      <c r="D71" s="11" t="s">
        <v>1</v>
      </c>
    </row>
    <row r="72" spans="1:5" ht="71.400000000000006" x14ac:dyDescent="0.25">
      <c r="A72" s="16" t="s">
        <v>92</v>
      </c>
      <c r="B72" s="17" t="s">
        <v>91</v>
      </c>
      <c r="C72" s="18">
        <v>0.2</v>
      </c>
      <c r="D72" s="11" t="s">
        <v>1</v>
      </c>
    </row>
    <row r="73" spans="1:5" ht="61.2" x14ac:dyDescent="0.25">
      <c r="A73" s="16" t="s">
        <v>90</v>
      </c>
      <c r="B73" s="17" t="s">
        <v>89</v>
      </c>
      <c r="C73" s="18">
        <v>2</v>
      </c>
      <c r="D73" s="11" t="s">
        <v>1</v>
      </c>
    </row>
    <row r="74" spans="1:5" ht="30.6" x14ac:dyDescent="0.25">
      <c r="A74" s="13" t="s">
        <v>88</v>
      </c>
      <c r="B74" s="14" t="s">
        <v>87</v>
      </c>
      <c r="C74" s="15">
        <f>SUM(C75:C77)</f>
        <v>177996.1</v>
      </c>
      <c r="D74" s="11" t="s">
        <v>1</v>
      </c>
    </row>
    <row r="75" spans="1:5" ht="20.399999999999999" x14ac:dyDescent="0.25">
      <c r="A75" s="16" t="s">
        <v>86</v>
      </c>
      <c r="B75" s="17" t="s">
        <v>85</v>
      </c>
      <c r="C75" s="18">
        <v>116477</v>
      </c>
      <c r="D75" s="11" t="s">
        <v>1</v>
      </c>
    </row>
    <row r="76" spans="1:5" ht="20.399999999999999" x14ac:dyDescent="0.25">
      <c r="A76" s="16" t="s">
        <v>84</v>
      </c>
      <c r="B76" s="17" t="s">
        <v>83</v>
      </c>
      <c r="C76" s="18">
        <v>59704.1</v>
      </c>
      <c r="D76" s="11" t="s">
        <v>1</v>
      </c>
    </row>
    <row r="77" spans="1:5" x14ac:dyDescent="0.25">
      <c r="A77" s="16" t="s">
        <v>82</v>
      </c>
      <c r="B77" s="17" t="s">
        <v>60</v>
      </c>
      <c r="C77" s="18">
        <v>1815</v>
      </c>
      <c r="D77" s="11" t="s">
        <v>1</v>
      </c>
    </row>
    <row r="78" spans="1:5" ht="20.399999999999999" x14ac:dyDescent="0.25">
      <c r="A78" s="13" t="s">
        <v>81</v>
      </c>
      <c r="B78" s="14" t="s">
        <v>80</v>
      </c>
      <c r="C78" s="15">
        <f>SUM(C79:C98)</f>
        <v>150407.19999999998</v>
      </c>
      <c r="D78" s="11" t="s">
        <v>1</v>
      </c>
      <c r="E78" s="10"/>
    </row>
    <row r="79" spans="1:5" ht="20.399999999999999" x14ac:dyDescent="0.25">
      <c r="A79" s="16" t="s">
        <v>79</v>
      </c>
      <c r="B79" s="17" t="s">
        <v>78</v>
      </c>
      <c r="C79" s="18">
        <v>30</v>
      </c>
      <c r="D79" s="11" t="s">
        <v>1</v>
      </c>
    </row>
    <row r="80" spans="1:5" ht="51" x14ac:dyDescent="0.25">
      <c r="A80" s="16" t="s">
        <v>77</v>
      </c>
      <c r="B80" s="17" t="s">
        <v>76</v>
      </c>
      <c r="C80" s="18">
        <v>2773.8</v>
      </c>
      <c r="D80" s="11" t="s">
        <v>1</v>
      </c>
    </row>
    <row r="81" spans="1:4" ht="51" x14ac:dyDescent="0.25">
      <c r="A81" s="16" t="s">
        <v>75</v>
      </c>
      <c r="B81" s="17" t="s">
        <v>74</v>
      </c>
      <c r="C81" s="18">
        <v>5457.9</v>
      </c>
      <c r="D81" s="11" t="s">
        <v>1</v>
      </c>
    </row>
    <row r="82" spans="1:4" x14ac:dyDescent="0.25">
      <c r="A82" s="16" t="s">
        <v>73</v>
      </c>
      <c r="B82" s="17" t="s">
        <v>8</v>
      </c>
      <c r="C82" s="18">
        <v>7.6</v>
      </c>
      <c r="D82" s="11" t="s">
        <v>1</v>
      </c>
    </row>
    <row r="83" spans="1:4" ht="61.2" x14ac:dyDescent="0.25">
      <c r="A83" s="16" t="s">
        <v>72</v>
      </c>
      <c r="B83" s="17" t="s">
        <v>71</v>
      </c>
      <c r="C83" s="18">
        <v>1320</v>
      </c>
      <c r="D83" s="11" t="s">
        <v>1</v>
      </c>
    </row>
    <row r="84" spans="1:4" ht="30.6" x14ac:dyDescent="0.25">
      <c r="A84" s="16" t="s">
        <v>70</v>
      </c>
      <c r="B84" s="17" t="s">
        <v>69</v>
      </c>
      <c r="C84" s="18">
        <v>2935.9</v>
      </c>
      <c r="D84" s="11" t="s">
        <v>1</v>
      </c>
    </row>
    <row r="85" spans="1:4" ht="40.799999999999997" x14ac:dyDescent="0.25">
      <c r="A85" s="16" t="s">
        <v>68</v>
      </c>
      <c r="B85" s="17" t="s">
        <v>67</v>
      </c>
      <c r="C85" s="18">
        <v>1.7</v>
      </c>
      <c r="D85" s="11" t="s">
        <v>1</v>
      </c>
    </row>
    <row r="86" spans="1:4" ht="40.799999999999997" x14ac:dyDescent="0.25">
      <c r="A86" s="16" t="s">
        <v>66</v>
      </c>
      <c r="B86" s="17" t="s">
        <v>40</v>
      </c>
      <c r="C86" s="18">
        <v>4.3</v>
      </c>
      <c r="D86" s="11" t="s">
        <v>1</v>
      </c>
    </row>
    <row r="87" spans="1:4" ht="40.799999999999997" x14ac:dyDescent="0.25">
      <c r="A87" s="16" t="s">
        <v>65</v>
      </c>
      <c r="B87" s="17" t="s">
        <v>64</v>
      </c>
      <c r="C87" s="18">
        <v>170.4</v>
      </c>
      <c r="D87" s="11" t="s">
        <v>1</v>
      </c>
    </row>
    <row r="88" spans="1:4" ht="40.799999999999997" x14ac:dyDescent="0.25">
      <c r="A88" s="16" t="s">
        <v>63</v>
      </c>
      <c r="B88" s="17" t="s">
        <v>62</v>
      </c>
      <c r="C88" s="18">
        <v>48.1</v>
      </c>
      <c r="D88" s="11" t="s">
        <v>1</v>
      </c>
    </row>
    <row r="89" spans="1:4" x14ac:dyDescent="0.25">
      <c r="A89" s="16" t="s">
        <v>61</v>
      </c>
      <c r="B89" s="17" t="s">
        <v>60</v>
      </c>
      <c r="C89" s="18">
        <v>3380.7</v>
      </c>
      <c r="D89" s="11" t="s">
        <v>1</v>
      </c>
    </row>
    <row r="90" spans="1:4" ht="20.399999999999999" x14ac:dyDescent="0.25">
      <c r="A90" s="16" t="s">
        <v>59</v>
      </c>
      <c r="B90" s="17" t="s">
        <v>58</v>
      </c>
      <c r="C90" s="18">
        <v>5347.9</v>
      </c>
      <c r="D90" s="11" t="s">
        <v>1</v>
      </c>
    </row>
    <row r="91" spans="1:4" x14ac:dyDescent="0.25">
      <c r="A91" s="16" t="s">
        <v>57</v>
      </c>
      <c r="B91" s="17" t="s">
        <v>2</v>
      </c>
      <c r="C91" s="18">
        <v>111859.2</v>
      </c>
      <c r="D91" s="11" t="s">
        <v>1</v>
      </c>
    </row>
    <row r="92" spans="1:4" ht="20.399999999999999" x14ac:dyDescent="0.25">
      <c r="A92" s="16" t="s">
        <v>56</v>
      </c>
      <c r="B92" s="17" t="s">
        <v>21</v>
      </c>
      <c r="C92" s="18">
        <v>5305.3</v>
      </c>
      <c r="D92" s="11" t="s">
        <v>1</v>
      </c>
    </row>
    <row r="93" spans="1:4" ht="30.6" x14ac:dyDescent="0.25">
      <c r="A93" s="16" t="s">
        <v>55</v>
      </c>
      <c r="B93" s="17" t="s">
        <v>54</v>
      </c>
      <c r="C93" s="18">
        <v>3559.1</v>
      </c>
      <c r="D93" s="11" t="s">
        <v>1</v>
      </c>
    </row>
    <row r="94" spans="1:4" ht="30.6" x14ac:dyDescent="0.25">
      <c r="A94" s="16" t="s">
        <v>53</v>
      </c>
      <c r="B94" s="17" t="s">
        <v>52</v>
      </c>
      <c r="C94" s="18">
        <v>1438.5</v>
      </c>
      <c r="D94" s="11" t="s">
        <v>1</v>
      </c>
    </row>
    <row r="95" spans="1:4" ht="40.799999999999997" x14ac:dyDescent="0.25">
      <c r="A95" s="16" t="s">
        <v>51</v>
      </c>
      <c r="B95" s="17" t="s">
        <v>50</v>
      </c>
      <c r="C95" s="18">
        <v>2.2999999999999998</v>
      </c>
      <c r="D95" s="11" t="s">
        <v>1</v>
      </c>
    </row>
    <row r="96" spans="1:4" x14ac:dyDescent="0.25">
      <c r="A96" s="16" t="s">
        <v>49</v>
      </c>
      <c r="B96" s="17" t="s">
        <v>18</v>
      </c>
      <c r="C96" s="18">
        <v>6668</v>
      </c>
      <c r="D96" s="11" t="s">
        <v>1</v>
      </c>
    </row>
    <row r="97" spans="1:4" ht="20.399999999999999" x14ac:dyDescent="0.25">
      <c r="A97" s="16" t="s">
        <v>48</v>
      </c>
      <c r="B97" s="17" t="s">
        <v>14</v>
      </c>
      <c r="C97" s="18">
        <v>865</v>
      </c>
      <c r="D97" s="11" t="s">
        <v>1</v>
      </c>
    </row>
    <row r="98" spans="1:4" ht="30.6" x14ac:dyDescent="0.25">
      <c r="A98" s="16" t="s">
        <v>47</v>
      </c>
      <c r="B98" s="17" t="s">
        <v>12</v>
      </c>
      <c r="C98" s="18">
        <v>-768.5</v>
      </c>
      <c r="D98" s="11" t="s">
        <v>1</v>
      </c>
    </row>
    <row r="99" spans="1:4" ht="40.799999999999997" x14ac:dyDescent="0.25">
      <c r="A99" s="13" t="s">
        <v>46</v>
      </c>
      <c r="B99" s="14" t="s">
        <v>45</v>
      </c>
      <c r="C99" s="15">
        <f>SUM(C100:C116)</f>
        <v>354495.4</v>
      </c>
      <c r="D99" s="11" t="s">
        <v>1</v>
      </c>
    </row>
    <row r="100" spans="1:4" ht="30.6" x14ac:dyDescent="0.25">
      <c r="A100" s="16" t="s">
        <v>44</v>
      </c>
      <c r="B100" s="17" t="s">
        <v>43</v>
      </c>
      <c r="C100" s="18">
        <v>10.9</v>
      </c>
      <c r="D100" s="11" t="s">
        <v>1</v>
      </c>
    </row>
    <row r="101" spans="1:4" x14ac:dyDescent="0.25">
      <c r="A101" s="16" t="s">
        <v>42</v>
      </c>
      <c r="B101" s="17" t="s">
        <v>8</v>
      </c>
      <c r="C101" s="18">
        <v>97</v>
      </c>
      <c r="D101" s="11" t="s">
        <v>1</v>
      </c>
    </row>
    <row r="102" spans="1:4" ht="40.799999999999997" x14ac:dyDescent="0.25">
      <c r="A102" s="16" t="s">
        <v>41</v>
      </c>
      <c r="B102" s="17" t="s">
        <v>40</v>
      </c>
      <c r="C102" s="18">
        <v>25</v>
      </c>
      <c r="D102" s="11" t="s">
        <v>1</v>
      </c>
    </row>
    <row r="103" spans="1:4" ht="30.6" x14ac:dyDescent="0.25">
      <c r="A103" s="16" t="s">
        <v>39</v>
      </c>
      <c r="B103" s="17" t="s">
        <v>38</v>
      </c>
      <c r="C103" s="18">
        <v>64</v>
      </c>
      <c r="D103" s="11" t="s">
        <v>1</v>
      </c>
    </row>
    <row r="104" spans="1:4" ht="30.6" x14ac:dyDescent="0.25">
      <c r="A104" s="16" t="s">
        <v>37</v>
      </c>
      <c r="B104" s="17" t="s">
        <v>36</v>
      </c>
      <c r="C104" s="18">
        <v>190.7</v>
      </c>
      <c r="D104" s="11" t="s">
        <v>1</v>
      </c>
    </row>
    <row r="105" spans="1:4" ht="30.6" x14ac:dyDescent="0.25">
      <c r="A105" s="16" t="s">
        <v>35</v>
      </c>
      <c r="B105" s="17" t="s">
        <v>34</v>
      </c>
      <c r="C105" s="18">
        <v>268.8</v>
      </c>
      <c r="D105" s="11" t="s">
        <v>1</v>
      </c>
    </row>
    <row r="106" spans="1:4" ht="40.799999999999997" x14ac:dyDescent="0.25">
      <c r="A106" s="16" t="s">
        <v>33</v>
      </c>
      <c r="B106" s="17" t="s">
        <v>32</v>
      </c>
      <c r="C106" s="18">
        <v>28230.2</v>
      </c>
      <c r="D106" s="11" t="s">
        <v>1</v>
      </c>
    </row>
    <row r="107" spans="1:4" ht="51" x14ac:dyDescent="0.25">
      <c r="A107" s="16" t="s">
        <v>31</v>
      </c>
      <c r="B107" s="17" t="s">
        <v>30</v>
      </c>
      <c r="C107" s="18">
        <v>9451.5</v>
      </c>
      <c r="D107" s="11" t="s">
        <v>1</v>
      </c>
    </row>
    <row r="108" spans="1:4" ht="71.400000000000006" x14ac:dyDescent="0.25">
      <c r="A108" s="16" t="s">
        <v>29</v>
      </c>
      <c r="B108" s="17" t="s">
        <v>28</v>
      </c>
      <c r="C108" s="18">
        <v>80227.7</v>
      </c>
      <c r="D108" s="11" t="s">
        <v>1</v>
      </c>
    </row>
    <row r="109" spans="1:4" ht="51" x14ac:dyDescent="0.25">
      <c r="A109" s="16" t="s">
        <v>27</v>
      </c>
      <c r="B109" s="17" t="s">
        <v>26</v>
      </c>
      <c r="C109" s="18">
        <v>9730.7000000000007</v>
      </c>
      <c r="D109" s="11" t="s">
        <v>1</v>
      </c>
    </row>
    <row r="110" spans="1:4" ht="20.399999999999999" x14ac:dyDescent="0.25">
      <c r="A110" s="16" t="s">
        <v>25</v>
      </c>
      <c r="B110" s="17" t="s">
        <v>24</v>
      </c>
      <c r="C110" s="18">
        <v>20725.099999999999</v>
      </c>
      <c r="D110" s="11" t="s">
        <v>1</v>
      </c>
    </row>
    <row r="111" spans="1:4" x14ac:dyDescent="0.25">
      <c r="A111" s="16" t="s">
        <v>23</v>
      </c>
      <c r="B111" s="17" t="s">
        <v>2</v>
      </c>
      <c r="C111" s="18">
        <v>54127.4</v>
      </c>
      <c r="D111" s="11" t="s">
        <v>1</v>
      </c>
    </row>
    <row r="112" spans="1:4" ht="20.399999999999999" x14ac:dyDescent="0.25">
      <c r="A112" s="16" t="s">
        <v>22</v>
      </c>
      <c r="B112" s="17" t="s">
        <v>21</v>
      </c>
      <c r="C112" s="18">
        <v>238</v>
      </c>
      <c r="D112" s="11" t="s">
        <v>1</v>
      </c>
    </row>
    <row r="113" spans="1:4" ht="40.799999999999997" x14ac:dyDescent="0.25">
      <c r="A113" s="16" t="s">
        <v>20</v>
      </c>
      <c r="B113" s="17" t="s">
        <v>19</v>
      </c>
      <c r="C113" s="18">
        <v>26421.7</v>
      </c>
      <c r="D113" s="11" t="s">
        <v>1</v>
      </c>
    </row>
    <row r="114" spans="1:4" ht="40.799999999999997" x14ac:dyDescent="0.25">
      <c r="A114" s="16" t="s">
        <v>17</v>
      </c>
      <c r="B114" s="17" t="s">
        <v>16</v>
      </c>
      <c r="C114" s="18">
        <v>85000</v>
      </c>
      <c r="D114" s="11" t="s">
        <v>1</v>
      </c>
    </row>
    <row r="115" spans="1:4" ht="20.399999999999999" x14ac:dyDescent="0.25">
      <c r="A115" s="16" t="s">
        <v>15</v>
      </c>
      <c r="B115" s="17" t="s">
        <v>14</v>
      </c>
      <c r="C115" s="18">
        <v>40000</v>
      </c>
      <c r="D115" s="11" t="s">
        <v>1</v>
      </c>
    </row>
    <row r="116" spans="1:4" ht="30.6" x14ac:dyDescent="0.25">
      <c r="A116" s="16" t="s">
        <v>13</v>
      </c>
      <c r="B116" s="17" t="s">
        <v>12</v>
      </c>
      <c r="C116" s="18">
        <v>-313.3</v>
      </c>
      <c r="D116" s="11" t="s">
        <v>1</v>
      </c>
    </row>
    <row r="117" spans="1:4" ht="40.799999999999997" x14ac:dyDescent="0.25">
      <c r="A117" s="13" t="s">
        <v>11</v>
      </c>
      <c r="B117" s="14" t="s">
        <v>10</v>
      </c>
      <c r="C117" s="15">
        <f>SUM(C118:C121)</f>
        <v>2102.8000000000002</v>
      </c>
      <c r="D117" s="11" t="s">
        <v>1</v>
      </c>
    </row>
    <row r="118" spans="1:4" x14ac:dyDescent="0.25">
      <c r="A118" s="16" t="s">
        <v>9</v>
      </c>
      <c r="B118" s="17" t="s">
        <v>8</v>
      </c>
      <c r="C118" s="18">
        <v>0.1</v>
      </c>
      <c r="D118" s="11" t="s">
        <v>1</v>
      </c>
    </row>
    <row r="119" spans="1:4" ht="20.399999999999999" x14ac:dyDescent="0.25">
      <c r="A119" s="16" t="s">
        <v>7</v>
      </c>
      <c r="B119" s="17" t="s">
        <v>6</v>
      </c>
      <c r="C119" s="18">
        <v>224.3</v>
      </c>
      <c r="D119" s="11" t="s">
        <v>1</v>
      </c>
    </row>
    <row r="120" spans="1:4" ht="20.399999999999999" x14ac:dyDescent="0.25">
      <c r="A120" s="16" t="s">
        <v>5</v>
      </c>
      <c r="B120" s="17" t="s">
        <v>4</v>
      </c>
      <c r="C120" s="18">
        <v>1533.8</v>
      </c>
      <c r="D120" s="11" t="s">
        <v>1</v>
      </c>
    </row>
    <row r="121" spans="1:4" x14ac:dyDescent="0.25">
      <c r="A121" s="16" t="s">
        <v>3</v>
      </c>
      <c r="B121" s="17" t="s">
        <v>2</v>
      </c>
      <c r="C121" s="18">
        <v>344.6</v>
      </c>
      <c r="D121" s="11" t="s">
        <v>1</v>
      </c>
    </row>
    <row r="122" spans="1:4" x14ac:dyDescent="0.25">
      <c r="A122" s="19" t="s">
        <v>0</v>
      </c>
      <c r="B122" s="19"/>
      <c r="C122" s="20">
        <f>C117+C99+C78+C74+C68+C43+C40+C38+C32+C10+C7</f>
        <v>830479.90000000014</v>
      </c>
      <c r="D122" s="2"/>
    </row>
    <row r="123" spans="1:4" x14ac:dyDescent="0.25">
      <c r="A123" s="2"/>
      <c r="B123" s="2"/>
      <c r="C123" s="1"/>
      <c r="D123" s="1"/>
    </row>
    <row r="124" spans="1:4" x14ac:dyDescent="0.25">
      <c r="A124" s="2"/>
      <c r="B124" s="4"/>
      <c r="C124" s="1"/>
      <c r="D124" s="1"/>
    </row>
    <row r="125" spans="1:4" x14ac:dyDescent="0.25">
      <c r="A125" s="2"/>
      <c r="B125" s="3"/>
      <c r="C125" s="1"/>
      <c r="D125" s="1"/>
    </row>
    <row r="126" spans="1:4" x14ac:dyDescent="0.25">
      <c r="A126" s="2"/>
      <c r="B126" s="2"/>
      <c r="C126" s="1"/>
      <c r="D126" s="1"/>
    </row>
  </sheetData>
  <mergeCells count="2">
    <mergeCell ref="A3:D3"/>
    <mergeCell ref="A4:D4"/>
  </mergeCells>
  <pageMargins left="0.78740157480314965" right="0.27559055118110237" top="0.39370078740157483" bottom="0.39370078740157483" header="0.59055118110236227" footer="0.51181102362204722"/>
  <pageSetup paperSize="9" fitToHeight="0" orientation="portrait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Исполн. (доходы)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Е.А. Ушакова</dc:creator>
  <cp:lastModifiedBy>Н.В. Бабошко</cp:lastModifiedBy>
  <cp:lastPrinted>2024-03-04T09:42:34Z</cp:lastPrinted>
  <dcterms:created xsi:type="dcterms:W3CDTF">2024-01-29T11:43:22Z</dcterms:created>
  <dcterms:modified xsi:type="dcterms:W3CDTF">2024-03-04T09:47:34Z</dcterms:modified>
</cp:coreProperties>
</file>